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ulinska-Pluta\Downloads\"/>
    </mc:Choice>
  </mc:AlternateContent>
  <bookViews>
    <workbookView xWindow="0" yWindow="0" windowWidth="23040" windowHeight="9084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36" i="1" l="1"/>
  <c r="C32" i="1" s="1"/>
  <c r="C45" i="1"/>
  <c r="C40" i="1" s="1"/>
  <c r="C51" i="1"/>
  <c r="C52" i="1"/>
  <c r="C29" i="1"/>
  <c r="C6" i="1"/>
  <c r="C69" i="1" s="1"/>
  <c r="C64" i="1" s="1"/>
  <c r="C76" i="1" s="1"/>
  <c r="C28" i="1" l="1"/>
  <c r="C5" i="1"/>
  <c r="C23" i="1" s="1"/>
  <c r="C84" i="1" l="1"/>
  <c r="C89" i="1" s="1"/>
  <c r="C55" i="1"/>
  <c r="C54" i="1" s="1"/>
  <c r="C60" i="1" s="1"/>
  <c r="E40" i="1"/>
  <c r="D41" i="1"/>
  <c r="C41" i="1"/>
  <c r="D18" i="1"/>
  <c r="D17" i="1" s="1"/>
  <c r="C21" i="1"/>
  <c r="C20" i="1" s="1"/>
  <c r="C48" i="1"/>
  <c r="C47" i="1" s="1"/>
  <c r="C68" i="1"/>
  <c r="C70" i="1"/>
  <c r="C74" i="1"/>
  <c r="C82" i="1"/>
  <c r="D84" i="1"/>
</calcChain>
</file>

<file path=xl/sharedStrings.xml><?xml version="1.0" encoding="utf-8"?>
<sst xmlns="http://schemas.openxmlformats.org/spreadsheetml/2006/main" count="137" uniqueCount="104">
  <si>
    <r>
      <rPr>
        <b/>
        <sz val="10"/>
        <rFont val="Arial"/>
        <family val="2"/>
      </rPr>
      <t>OGÓŁEM</t>
    </r>
  </si>
  <si>
    <r>
      <rPr>
        <b/>
        <sz val="10"/>
        <rFont val="Arial"/>
        <family val="2"/>
      </rPr>
      <t>Treść</t>
    </r>
  </si>
  <si>
    <r>
      <rPr>
        <sz val="9"/>
        <rFont val="Arial"/>
        <family val="2"/>
      </rPr>
      <t>na zadania statutowe</t>
    </r>
  </si>
  <si>
    <r>
      <rPr>
        <sz val="10"/>
        <rFont val="Arial"/>
        <family val="2"/>
      </rPr>
      <t>Paragr.</t>
    </r>
  </si>
  <si>
    <r>
      <rPr>
        <sz val="9"/>
        <rFont val="Arial"/>
        <family val="2"/>
      </rPr>
      <t>1 352,01</t>
    </r>
  </si>
  <si>
    <r>
      <rPr>
        <sz val="9"/>
        <rFont val="Arial"/>
        <family val="2"/>
      </rPr>
      <t>1 372,00</t>
    </r>
  </si>
  <si>
    <r>
      <rPr>
        <sz val="10"/>
        <rFont val="Arial"/>
        <family val="2"/>
      </rPr>
      <t>Dokonuje się zwiększenia rozchodów gminy o kwotę 2.724,01 zł :</t>
    </r>
  </si>
  <si>
    <r>
      <rPr>
        <sz val="10"/>
        <rFont val="Arial"/>
        <family val="2"/>
      </rPr>
      <t>Załącznik Nr 4</t>
    </r>
  </si>
  <si>
    <r>
      <rPr>
        <sz val="10"/>
        <rFont val="Arial"/>
        <family val="2"/>
      </rPr>
      <t>Pożyczki udzielone na finansowanie zadań realizowanych z udziałem środków z UE</t>
    </r>
  </si>
  <si>
    <r>
      <rPr>
        <b/>
        <sz val="9"/>
        <rFont val="Arial"/>
        <family val="2"/>
      </rPr>
      <t>2 724,01</t>
    </r>
  </si>
  <si>
    <r>
      <rPr>
        <i/>
        <sz val="10"/>
        <rFont val="Arial"/>
        <family val="2"/>
      </rPr>
      <t xml:space="preserve">poĪyczka dla stowarzyszenia LKS Zieloni ĩarki na zadanie:
</t>
    </r>
    <r>
      <rPr>
        <i/>
        <sz val="10"/>
        <rFont val="Arial"/>
        <family val="2"/>
      </rPr>
      <t>Budowa boiska wielofunkcyjnego rekreacyjnego w Ostrowie wraz</t>
    </r>
    <r>
      <rPr>
        <i/>
        <sz val="10"/>
        <rFont val="Times New Roman"/>
        <family val="1"/>
      </rPr>
      <t xml:space="preserve"> </t>
    </r>
    <r>
      <rPr>
        <i/>
        <sz val="10"/>
        <rFont val="Arial"/>
        <family val="2"/>
      </rPr>
      <t>z zagospodarowaniem terenu (po zmianie 206.550,01 zl)</t>
    </r>
  </si>
  <si>
    <r>
      <rPr>
        <i/>
        <sz val="10"/>
        <rFont val="Arial"/>
        <family val="2"/>
      </rPr>
      <t>poĪyczka dla stowarzyszenia KS Kotowice na zadanie: Budowa boiska wielofunkcyjnego rekreacyjnego w Suliszowicach wraz z</t>
    </r>
    <r>
      <rPr>
        <i/>
        <sz val="10"/>
        <rFont val="Times New Roman"/>
        <family val="1"/>
      </rPr>
      <t xml:space="preserve"> </t>
    </r>
    <r>
      <rPr>
        <i/>
        <sz val="10"/>
        <rFont val="Arial"/>
        <family val="2"/>
      </rPr>
      <t>zagospodarowaniem terenu rekreacyjnego (po zmianie 199.550 zł)</t>
    </r>
  </si>
  <si>
    <t>Gospodarka mieszkaniowa</t>
  </si>
  <si>
    <t xml:space="preserve">Wpływy z tytułu odpłatnego nabycia prawa własności oraz prawa użytkowania wieczystego nieruchomości </t>
  </si>
  <si>
    <t>Drogi publiczne gminne</t>
  </si>
  <si>
    <t xml:space="preserve">wydatki majątkowe na zadanie "Modernizacja ul. Polnej w Kotowicach" </t>
  </si>
  <si>
    <t xml:space="preserve">Transport i łączność </t>
  </si>
  <si>
    <t>Pomoc społeczna</t>
  </si>
  <si>
    <t xml:space="preserve">darowizna pieniężna z przeznaczeniem na pokrycie kosztów wycieczki dla osób niepełnosprawnych </t>
  </si>
  <si>
    <t xml:space="preserve">Otrzymane spadki, zapisy i  darowizny w postaci pieniężnej </t>
  </si>
  <si>
    <t xml:space="preserve">Pozostała działalnośc </t>
  </si>
  <si>
    <t xml:space="preserve">pożyczka na wyprzedzające finansowanie zadania "Budowa wodociągu i
kanalizacji sanitarnej ul. Czarka w Żarkach oraz Wysokiej Lelowskiej - Gmina Żarki
</t>
  </si>
  <si>
    <t>Paragraf</t>
  </si>
  <si>
    <r>
      <rPr>
        <b/>
        <sz val="8"/>
        <rFont val="Arial"/>
        <family val="2"/>
      </rPr>
      <t>Dział</t>
    </r>
  </si>
  <si>
    <r>
      <rPr>
        <b/>
        <sz val="8"/>
        <rFont val="Arial"/>
        <family val="2"/>
      </rPr>
      <t>Źródło dochodu</t>
    </r>
  </si>
  <si>
    <r>
      <rPr>
        <b/>
        <sz val="9"/>
        <rFont val="Arial"/>
        <family val="2"/>
      </rPr>
      <t>Dział</t>
    </r>
  </si>
  <si>
    <r>
      <rPr>
        <b/>
        <sz val="9"/>
        <rFont val="Arial"/>
        <family val="2"/>
      </rPr>
      <t>Treść</t>
    </r>
  </si>
  <si>
    <r>
      <rPr>
        <b/>
        <sz val="9"/>
        <rFont val="Arial"/>
        <family val="2"/>
      </rPr>
      <t>Zwiększenia</t>
    </r>
  </si>
  <si>
    <r>
      <rPr>
        <b/>
        <sz val="9"/>
        <rFont val="Arial"/>
        <family val="2"/>
      </rPr>
      <t>Zmniejszenia</t>
    </r>
  </si>
  <si>
    <r>
      <rPr>
        <sz val="9"/>
        <rFont val="Arial"/>
        <family val="2"/>
      </rPr>
      <t>Rozdz.</t>
    </r>
  </si>
  <si>
    <r>
      <rPr>
        <sz val="9"/>
        <rFont val="Arial"/>
        <family val="2"/>
      </rPr>
      <t>Paragr.</t>
    </r>
  </si>
  <si>
    <t>kredyt na zadanie "Budowa wodociągu i kanalizacji sanitarnej ul. Czarka w ĩarkach oraz Wysokiej Lelowskiej - Gmina ĩarki " (po zm. 1.883.609,93 zł)</t>
  </si>
  <si>
    <t>poĪyczka z WFOĝiGW na zadaniie"Budowa wodociągu i kanalizacji sanitarnej ul. Czarka w ĩarkach oraz Wysokiej Lelowskiej - Gmina ĩarki "</t>
  </si>
  <si>
    <t>OGÓŁEM</t>
  </si>
  <si>
    <t>Przychody z zaciągniętych pożyczek i kredytów na rynku krajowym:</t>
  </si>
  <si>
    <r>
      <rPr>
        <b/>
        <sz val="10"/>
        <rFont val="Ariel "/>
        <charset val="238"/>
      </rPr>
      <t>Przychody z zaciągniętych pożyczek na finansowanie zadań realizowanych z udziałem środków pochodzących z budżetu Unii Europejskiej</t>
    </r>
  </si>
  <si>
    <t>Załącznik Nr 3</t>
  </si>
  <si>
    <t>Dział Rozdz.</t>
  </si>
  <si>
    <t>Nazwa jednostki/zadania</t>
  </si>
  <si>
    <t xml:space="preserve">Zwiększenia </t>
  </si>
  <si>
    <t xml:space="preserve">Zmniejszenia </t>
  </si>
  <si>
    <t xml:space="preserve">Jednostki  nie zaliczane do sektora finansów publicznych </t>
  </si>
  <si>
    <t>801       80110</t>
  </si>
  <si>
    <t xml:space="preserve">dotacja podmiotowa na wydatki bieżące  dla niepublicznego Gimnazjum w Żarkach </t>
  </si>
  <si>
    <t>600          60014</t>
  </si>
  <si>
    <t>dotacja celowa na zadanie majątkowe dla Powiatu Myszkowskiego „Przebudowa chodnika w ciągu drogi powiatowej Nr 3809S ul. Częstochowskiej w Żarkach na odcinku od ul. Mickiewicza do końca zabudowań na długości 240 mb ”</t>
  </si>
  <si>
    <t>900      90017</t>
  </si>
  <si>
    <t>dotacja celowa na finansowanie kosztów realizacji inwestycji dla samorządowego zakładu budżetowego  - Zakładu Usług Komunalnych  w Żarkach</t>
  </si>
  <si>
    <t xml:space="preserve">Jednostki nie zaliczane do sektora finansów publicznych </t>
  </si>
  <si>
    <t>Ogółem:</t>
  </si>
  <si>
    <t>921</t>
  </si>
  <si>
    <t>Kultura i ochrona dziedzictwa narodowego</t>
  </si>
  <si>
    <t>Wpływy z usług</t>
  </si>
  <si>
    <t>0830</t>
  </si>
  <si>
    <t>0770</t>
  </si>
  <si>
    <t>0960</t>
  </si>
  <si>
    <t>Drogi publiczne wojewódzkie</t>
  </si>
  <si>
    <t xml:space="preserve">Jednostki   zaliczane do sektora finansów publicznych </t>
  </si>
  <si>
    <t>600    60013</t>
  </si>
  <si>
    <t>Obiekty sportowe</t>
  </si>
  <si>
    <t>Kultura fizyczna</t>
  </si>
  <si>
    <t>wydatki bieżące jednostki - UMiG:</t>
  </si>
  <si>
    <t>Załącznik Nr 1</t>
  </si>
  <si>
    <t>Załącznik Nr 2</t>
  </si>
  <si>
    <t xml:space="preserve">wpływy z biletów za zwiedzanie Muzeum w Starym Młynie - dochody bieżące </t>
  </si>
  <si>
    <t>Załącznik Nr 4</t>
  </si>
  <si>
    <t xml:space="preserve">dochody majątkowe ze sprzedaży nieruchomości gminnych </t>
  </si>
  <si>
    <t>Gospodarka komunalna i ochrona środowiska</t>
  </si>
  <si>
    <t>6280</t>
  </si>
  <si>
    <t>6300</t>
  </si>
  <si>
    <t xml:space="preserve">Dotacja celowa otrzymana z tytułu pomocy finansowej udzielanej między j.s.t. na dofinansowanie własnych zaadań inwestycyjnych </t>
  </si>
  <si>
    <t xml:space="preserve">dotacja zWFOŚ na zadanie "Budowa sieci kanalizacyjnej i wodociągowej w Żarkach os. 600 Lecia" </t>
  </si>
  <si>
    <t xml:space="preserve">Środki otrzymane od pozostalych jednostek zaliczanych do sektora finansów publicznych na finansowanie kosztrów realizacji inwestycji jednostek sektora finansów publicznych  </t>
  </si>
  <si>
    <t xml:space="preserve">dotacja z Wojewódfztwa Śląskiego na budowę placów zabaw w sołectwach Wysoka Lelowska, Czatachowa i Kotowice </t>
  </si>
  <si>
    <t>wydatki majątkowe na dotację dla Województwa Śląskiego na zadanie „Projekt przebudowy skrzyżowania dróg wiojewódzkich  nr 789 i 792”</t>
  </si>
  <si>
    <t>wydatki majątkowe na zadanie „Projekt przebudowy skrzyżowania dróg wiojewódzkich  nr 789 i 792”</t>
  </si>
  <si>
    <t xml:space="preserve">Gospodarka gruntami i nieruchomościami </t>
  </si>
  <si>
    <t xml:space="preserve">wydatki majątkowe na zakup działki </t>
  </si>
  <si>
    <t>70095</t>
  </si>
  <si>
    <t>754</t>
  </si>
  <si>
    <t>75412</t>
  </si>
  <si>
    <t>wydatki majątkowe na zadanie "Budowa placu zabaw wraz z zagospodarowaniem terenu rekreacyjnego w sołectwie Wysoka Lelowska"</t>
  </si>
  <si>
    <t>wydatki majątkowe na zadanie "Budowa placu zabaw wraz z zagospodarowaniem terenu rekreacyjnego w sołectwie Czatachowa"</t>
  </si>
  <si>
    <t>wydatki majątkowe na zadanie "Budowa placu zabaw  w sołectwie Kotowice"</t>
  </si>
  <si>
    <t>dotacja celowa na zakup samochodu ratowniczo - gaśniczego dla OSP Jaworznik</t>
  </si>
  <si>
    <t>754    75412</t>
  </si>
  <si>
    <t>dotacja celowa na zadanie majątkowe dla Województwa Śląskiego: „Projekt przebudowy skrzyżowania dróg wojewódzkich  nr 789 i 792”</t>
  </si>
  <si>
    <t xml:space="preserve">pożyczka z WFOŚGW na zadaniie "Budowa sieci kanalizacyjnej i wodociągowej w Żarkach os. 600 Lecia" </t>
  </si>
  <si>
    <t>na zadania statutowe</t>
  </si>
  <si>
    <t>wydatki majątkowe na zadanie 'Termomodernizacja komunalnych budynków mieszkalnych w Gminie Żarki'</t>
  </si>
  <si>
    <t>wydatki majątkowe na zadanie "Budowa budynku zaplecza sanitarnego przy kąpielisku miejskim w Żarkach"</t>
  </si>
  <si>
    <t>dotacja z Województwa Śląskiego na zadanie„Projekt przebudowy skrzyżowania dróg wojewódzkich  nr 789 i 792”</t>
  </si>
  <si>
    <t>Wolne środki, o których mowa w art.. 217 ust.2 pkt 6 ustawy</t>
  </si>
  <si>
    <t>wydatki majątkowe na dokumentację projektową na drogi gminne Suliszowice - Jaroszów</t>
  </si>
  <si>
    <t xml:space="preserve">wydatki majątkowe na dokumentację projektową na drogi gminne  Jaroszów - Przybynów </t>
  </si>
  <si>
    <t>wydatki majątkowe na dokumentację projektową na drogi gminne  Wysoka Lelowska - Żarki Letnisko</t>
  </si>
  <si>
    <t>wydatki majątkowe na dokumentację projektową na zagospodarowanie budynku po przychodni w Przybynowie</t>
  </si>
  <si>
    <t xml:space="preserve">na wynagrodzenia </t>
  </si>
  <si>
    <t>wydatki majątkowe na zadanie "Projekt sieci kanalizacji sanitarnej i wodociągowej na os. 600lecia w Żarkach"</t>
  </si>
  <si>
    <t>Dokonuje się zwiększenia przychodów o kwotę 636.000 zł:</t>
  </si>
  <si>
    <t xml:space="preserve">Dokonuje się zwiększenia środków na dotacje o kwotę 80,000 zł: </t>
  </si>
  <si>
    <t>Gospodarka ściekowa i ochrona wód</t>
  </si>
  <si>
    <t>Dokonuje się zwiększenia wydatków gminy o kwotę 716.000 zł na realizację następujących zadań:</t>
  </si>
  <si>
    <t>Dokonuje się zwiększenia dochodów gminy o kwotę 80.000 zł w następujących źródłach dochodów: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</si>
</sst>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0\ _z_ł"/>
  </numFmts>
  <fonts count="56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0"/>
      <color rgb="FF000000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rgb="FF000000"/>
      <name val="Times New Roman"/>
      <family val="1"/>
      <charset val="238"/>
    </font>
    <font>
      <b/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0"/>
      <color rgb="FF000000"/>
      <name val="Ariel "/>
      <charset val="238"/>
    </font>
    <font>
      <b/>
      <sz val="10"/>
      <name val="Ariel "/>
      <charset val="238"/>
    </font>
    <font>
      <b/>
      <sz val="9"/>
      <name val="Ariel "/>
      <charset val="238"/>
    </font>
    <font>
      <i/>
      <sz val="8"/>
      <name val="Ariel "/>
      <charset val="238"/>
    </font>
    <font>
      <sz val="9"/>
      <name val="Ariel "/>
      <charset val="238"/>
    </font>
    <font>
      <i/>
      <sz val="9"/>
      <name val="Ariel "/>
      <charset val="238"/>
    </font>
    <font>
      <b/>
      <sz val="9"/>
      <name val="Czcionka tekstu podstawowego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u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u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4" tint="-0.249977111117893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9"/>
      <color theme="4" tint="-0.249977111117893"/>
      <name val="Arial"/>
      <family val="2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u/>
      <sz val="9"/>
      <color theme="4" tint="-0.249977111117893"/>
      <name val="Arial"/>
      <family val="2"/>
      <charset val="238"/>
    </font>
    <font>
      <u/>
      <sz val="9"/>
      <color theme="4" tint="-0.249977111117893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b/>
      <u/>
      <sz val="9"/>
      <color theme="4" tint="-0.249977111117893"/>
      <name val="Times New Roman"/>
      <family val="1"/>
      <charset val="238"/>
    </font>
    <font>
      <sz val="10"/>
      <name val="Ariel "/>
      <charset val="238"/>
    </font>
    <font>
      <u/>
      <sz val="10"/>
      <color theme="4" tint="-0.249977111117893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horizontal="right" vertical="top" wrapText="1"/>
    </xf>
    <xf numFmtId="165" fontId="25" fillId="0" borderId="1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0" fillId="0" borderId="0" xfId="0" applyFont="1"/>
    <xf numFmtId="4" fontId="20" fillId="0" borderId="0" xfId="0" applyNumberFormat="1" applyFont="1"/>
    <xf numFmtId="0" fontId="27" fillId="2" borderId="11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8" fillId="0" borderId="0" xfId="0" applyFont="1"/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1" fillId="0" borderId="0" xfId="0" applyFont="1"/>
    <xf numFmtId="0" fontId="30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4" fillId="0" borderId="0" xfId="0" applyFont="1"/>
    <xf numFmtId="0" fontId="32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left" vertical="center" wrapText="1"/>
    </xf>
    <xf numFmtId="165" fontId="31" fillId="0" borderId="0" xfId="0" applyNumberFormat="1" applyFont="1"/>
    <xf numFmtId="0" fontId="35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wrapText="1"/>
    </xf>
    <xf numFmtId="0" fontId="36" fillId="0" borderId="0" xfId="0" applyFont="1"/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38" fillId="0" borderId="0" xfId="0" applyFont="1"/>
    <xf numFmtId="0" fontId="32" fillId="0" borderId="12" xfId="0" applyFont="1" applyBorder="1" applyAlignment="1">
      <alignment wrapText="1"/>
    </xf>
    <xf numFmtId="4" fontId="0" fillId="0" borderId="0" xfId="0" applyNumberForma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4" fontId="31" fillId="0" borderId="0" xfId="0" applyNumberFormat="1" applyFont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165" fontId="33" fillId="0" borderId="11" xfId="0" applyNumberFormat="1" applyFont="1" applyBorder="1" applyAlignment="1">
      <alignment horizontal="right"/>
    </xf>
    <xf numFmtId="165" fontId="31" fillId="0" borderId="11" xfId="0" applyNumberFormat="1" applyFont="1" applyBorder="1" applyAlignment="1">
      <alignment horizontal="right"/>
    </xf>
    <xf numFmtId="165" fontId="31" fillId="0" borderId="1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5" fontId="27" fillId="2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165" fontId="5" fillId="0" borderId="1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 wrapText="1"/>
    </xf>
    <xf numFmtId="165" fontId="28" fillId="0" borderId="1" xfId="0" applyNumberFormat="1" applyFont="1" applyFill="1" applyBorder="1" applyAlignment="1">
      <alignment horizontal="right" vertical="center" wrapText="1"/>
    </xf>
    <xf numFmtId="165" fontId="28" fillId="0" borderId="11" xfId="0" applyNumberFormat="1" applyFont="1" applyBorder="1" applyAlignment="1">
      <alignment horizontal="right"/>
    </xf>
    <xf numFmtId="165" fontId="3" fillId="0" borderId="0" xfId="0" applyNumberFormat="1" applyFont="1"/>
    <xf numFmtId="165" fontId="5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/>
    <xf numFmtId="165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/>
    </xf>
    <xf numFmtId="0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left" wrapText="1"/>
    </xf>
    <xf numFmtId="165" fontId="46" fillId="0" borderId="11" xfId="0" applyNumberFormat="1" applyFont="1" applyFill="1" applyBorder="1" applyAlignment="1">
      <alignment horizontal="right"/>
    </xf>
    <xf numFmtId="0" fontId="47" fillId="0" borderId="0" xfId="0" applyFont="1" applyAlignment="1"/>
    <xf numFmtId="4" fontId="14" fillId="0" borderId="0" xfId="0" applyNumberFormat="1" applyFont="1" applyFill="1" applyBorder="1" applyAlignment="1">
      <alignment horizontal="left" vertical="top"/>
    </xf>
    <xf numFmtId="165" fontId="28" fillId="0" borderId="13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8" fillId="0" borderId="0" xfId="0" applyFont="1"/>
    <xf numFmtId="0" fontId="45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 wrapText="1"/>
    </xf>
    <xf numFmtId="0" fontId="50" fillId="0" borderId="0" xfId="0" applyFont="1"/>
    <xf numFmtId="0" fontId="42" fillId="0" borderId="0" xfId="0" applyFont="1"/>
    <xf numFmtId="0" fontId="49" fillId="0" borderId="0" xfId="0" applyFont="1" applyAlignment="1">
      <alignment vertical="center"/>
    </xf>
    <xf numFmtId="0" fontId="51" fillId="0" borderId="0" xfId="0" applyFont="1"/>
    <xf numFmtId="0" fontId="49" fillId="0" borderId="0" xfId="0" applyFont="1" applyAlignment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5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5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top" wrapText="1"/>
    </xf>
    <xf numFmtId="165" fontId="31" fillId="0" borderId="4" xfId="0" applyNumberFormat="1" applyFont="1" applyFill="1" applyBorder="1" applyAlignment="1">
      <alignment horizontal="right" vertical="center" wrapText="1"/>
    </xf>
    <xf numFmtId="165" fontId="31" fillId="0" borderId="5" xfId="0" applyNumberFormat="1" applyFont="1" applyFill="1" applyBorder="1" applyAlignment="1">
      <alignment horizontal="right" vertical="center" wrapText="1"/>
    </xf>
    <xf numFmtId="165" fontId="31" fillId="0" borderId="8" xfId="0" applyNumberFormat="1" applyFont="1" applyFill="1" applyBorder="1" applyAlignment="1">
      <alignment horizontal="right" vertical="center" wrapText="1"/>
    </xf>
    <xf numFmtId="0" fontId="31" fillId="0" borderId="9" xfId="0" applyFont="1" applyFill="1" applyBorder="1" applyAlignment="1">
      <alignment horizontal="right" vertical="top"/>
    </xf>
    <xf numFmtId="0" fontId="31" fillId="0" borderId="14" xfId="0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wrapText="1"/>
    </xf>
    <xf numFmtId="164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right" vertical="center" wrapText="1"/>
    </xf>
    <xf numFmtId="164" fontId="55" fillId="0" borderId="1" xfId="0" applyNumberFormat="1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left" vertical="top" wrapText="1"/>
    </xf>
    <xf numFmtId="165" fontId="33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4" fontId="3" fillId="0" borderId="0" xfId="0" applyNumberFormat="1" applyFont="1"/>
    <xf numFmtId="0" fontId="31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165" fontId="31" fillId="0" borderId="13" xfId="0" applyNumberFormat="1" applyFont="1" applyBorder="1" applyAlignment="1">
      <alignment horizontal="right"/>
    </xf>
    <xf numFmtId="165" fontId="5" fillId="0" borderId="13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31" fillId="0" borderId="8" xfId="0" applyNumberFormat="1" applyFont="1" applyFill="1" applyBorder="1" applyAlignment="1">
      <alignment horizontal="right" vertical="center" wrapText="1"/>
    </xf>
    <xf numFmtId="0" fontId="31" fillId="0" borderId="9" xfId="0" applyFont="1" applyFill="1" applyBorder="1" applyAlignment="1">
      <alignment horizontal="right" vertical="top"/>
    </xf>
    <xf numFmtId="165" fontId="33" fillId="0" borderId="8" xfId="0" applyNumberFormat="1" applyFont="1" applyFill="1" applyBorder="1" applyAlignment="1">
      <alignment horizontal="right" vertical="center" wrapText="1"/>
    </xf>
    <xf numFmtId="0" fontId="33" fillId="0" borderId="9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46" fillId="0" borderId="10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justify"/>
    </xf>
    <xf numFmtId="0" fontId="46" fillId="0" borderId="19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65" fontId="28" fillId="0" borderId="13" xfId="0" applyNumberFormat="1" applyFont="1" applyBorder="1" applyAlignment="1">
      <alignment horizontal="right"/>
    </xf>
    <xf numFmtId="0" fontId="31" fillId="0" borderId="14" xfId="0" applyFont="1" applyFill="1" applyBorder="1" applyAlignment="1">
      <alignment horizontal="right" vertical="top"/>
    </xf>
    <xf numFmtId="165" fontId="28" fillId="0" borderId="20" xfId="0" applyNumberFormat="1" applyFont="1" applyBorder="1" applyAlignment="1">
      <alignment horizontal="right"/>
    </xf>
    <xf numFmtId="0" fontId="31" fillId="0" borderId="21" xfId="0" applyFont="1" applyFill="1" applyBorder="1" applyAlignment="1">
      <alignment horizontal="right" vertical="top"/>
    </xf>
    <xf numFmtId="165" fontId="27" fillId="2" borderId="13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top"/>
    </xf>
    <xf numFmtId="165" fontId="25" fillId="0" borderId="8" xfId="0" applyNumberFormat="1" applyFont="1" applyFill="1" applyBorder="1" applyAlignment="1">
      <alignment horizontal="right" vertical="top" wrapText="1"/>
    </xf>
    <xf numFmtId="0" fontId="31" fillId="0" borderId="9" xfId="0" applyFont="1" applyFill="1" applyBorder="1" applyAlignment="1">
      <alignment horizontal="left" vertical="top"/>
    </xf>
    <xf numFmtId="165" fontId="23" fillId="0" borderId="8" xfId="0" applyNumberFormat="1" applyFont="1" applyFill="1" applyBorder="1" applyAlignment="1">
      <alignment horizontal="right" vertical="top" wrapText="1"/>
    </xf>
    <xf numFmtId="165" fontId="52" fillId="0" borderId="8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top"/>
    </xf>
    <xf numFmtId="0" fontId="31" fillId="0" borderId="6" xfId="0" applyFont="1" applyFill="1" applyBorder="1" applyAlignment="1">
      <alignment horizontal="left" vertical="top"/>
    </xf>
    <xf numFmtId="0" fontId="31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165" fontId="26" fillId="0" borderId="8" xfId="0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left" vertical="center" wrapText="1"/>
    </xf>
    <xf numFmtId="165" fontId="31" fillId="0" borderId="9" xfId="0" applyNumberFormat="1" applyFont="1" applyFill="1" applyBorder="1" applyAlignment="1">
      <alignment horizontal="left" vertical="top"/>
    </xf>
    <xf numFmtId="165" fontId="31" fillId="0" borderId="8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31" fillId="0" borderId="15" xfId="0" applyNumberFormat="1" applyFont="1" applyFill="1" applyBorder="1" applyAlignment="1">
      <alignment horizontal="left" vertical="center" wrapText="1"/>
    </xf>
    <xf numFmtId="165" fontId="31" fillId="0" borderId="16" xfId="0" applyNumberFormat="1" applyFont="1" applyFill="1" applyBorder="1" applyAlignment="1">
      <alignment horizontal="left" vertical="top"/>
    </xf>
    <xf numFmtId="165" fontId="12" fillId="0" borderId="8" xfId="0" applyNumberFormat="1" applyFont="1" applyFill="1" applyBorder="1" applyAlignment="1">
      <alignment horizontal="left" vertical="top" wrapText="1"/>
    </xf>
    <xf numFmtId="165" fontId="31" fillId="0" borderId="17" xfId="0" applyNumberFormat="1" applyFont="1" applyFill="1" applyBorder="1" applyAlignment="1">
      <alignment horizontal="left" vertical="center" wrapText="1"/>
    </xf>
    <xf numFmtId="165" fontId="31" fillId="0" borderId="18" xfId="0" applyNumberFormat="1" applyFont="1" applyFill="1" applyBorder="1" applyAlignment="1">
      <alignment horizontal="left" vertical="top"/>
    </xf>
    <xf numFmtId="165" fontId="5" fillId="0" borderId="13" xfId="0" applyNumberFormat="1" applyFont="1" applyBorder="1" applyAlignment="1"/>
    <xf numFmtId="165" fontId="31" fillId="0" borderId="14" xfId="0" applyNumberFormat="1" applyFont="1" applyFill="1" applyBorder="1" applyAlignment="1">
      <alignment horizontal="left" vertical="top"/>
    </xf>
    <xf numFmtId="165" fontId="28" fillId="0" borderId="6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left" vertical="top"/>
    </xf>
    <xf numFmtId="165" fontId="28" fillId="0" borderId="8" xfId="0" applyNumberFormat="1" applyFont="1" applyFill="1" applyBorder="1" applyAlignment="1">
      <alignment horizontal="right" vertical="center" wrapText="1"/>
    </xf>
    <xf numFmtId="0" fontId="28" fillId="0" borderId="9" xfId="0" applyFont="1" applyFill="1" applyBorder="1" applyAlignment="1">
      <alignment horizontal="right" vertical="top"/>
    </xf>
    <xf numFmtId="165" fontId="31" fillId="0" borderId="6" xfId="0" applyNumberFormat="1" applyFont="1" applyFill="1" applyBorder="1" applyAlignment="1">
      <alignment horizontal="right" vertical="center" wrapText="1"/>
    </xf>
    <xf numFmtId="0" fontId="31" fillId="0" borderId="7" xfId="0" applyFont="1" applyFill="1" applyBorder="1" applyAlignment="1">
      <alignment horizontal="right" vertical="top"/>
    </xf>
    <xf numFmtId="165" fontId="40" fillId="2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top"/>
    </xf>
    <xf numFmtId="0" fontId="27" fillId="2" borderId="13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50" workbookViewId="0">
      <selection activeCell="A62" sqref="A62:C62"/>
    </sheetView>
  </sheetViews>
  <sheetFormatPr defaultColWidth="9.33203125" defaultRowHeight="13.2"/>
  <cols>
    <col min="1" max="1" width="10.33203125" customWidth="1"/>
    <col min="2" max="2" width="57.77734375" customWidth="1"/>
    <col min="3" max="3" width="15.109375" style="54" customWidth="1"/>
    <col min="4" max="4" width="13.33203125" style="55" customWidth="1"/>
    <col min="5" max="5" width="0.44140625" style="54" customWidth="1"/>
    <col min="6" max="6" width="13.77734375" customWidth="1"/>
  </cols>
  <sheetData>
    <row r="1" spans="1:5" ht="33" customHeight="1">
      <c r="A1" s="1"/>
      <c r="B1" s="96"/>
      <c r="C1" s="114"/>
      <c r="D1" s="120" t="s">
        <v>62</v>
      </c>
      <c r="E1" s="114"/>
    </row>
    <row r="2" spans="1:5" ht="14.1" customHeight="1">
      <c r="A2" s="57" t="s">
        <v>103</v>
      </c>
      <c r="B2" s="96"/>
      <c r="C2" s="114"/>
      <c r="D2" s="68"/>
      <c r="E2" s="114"/>
    </row>
    <row r="3" spans="1:5" s="21" customFormat="1" ht="12" customHeight="1">
      <c r="A3" s="20" t="s">
        <v>23</v>
      </c>
      <c r="B3" s="187" t="s">
        <v>24</v>
      </c>
      <c r="C3" s="171" t="s">
        <v>27</v>
      </c>
      <c r="D3" s="174" t="s">
        <v>28</v>
      </c>
      <c r="E3" s="175"/>
    </row>
    <row r="4" spans="1:5" s="21" customFormat="1" ht="12" customHeight="1">
      <c r="A4" s="115" t="s">
        <v>22</v>
      </c>
      <c r="B4" s="172"/>
      <c r="C4" s="173"/>
      <c r="D4" s="176"/>
      <c r="E4" s="177"/>
    </row>
    <row r="5" spans="1:5" s="66" customFormat="1" ht="17.100000000000001" customHeight="1">
      <c r="A5" s="86">
        <v>600</v>
      </c>
      <c r="B5" s="15" t="s">
        <v>16</v>
      </c>
      <c r="C5" s="70">
        <f>C6</f>
        <v>80000</v>
      </c>
      <c r="D5" s="191"/>
      <c r="E5" s="189"/>
    </row>
    <row r="6" spans="1:5" s="67" customFormat="1" ht="33" customHeight="1">
      <c r="A6" s="102"/>
      <c r="B6" s="9" t="s">
        <v>91</v>
      </c>
      <c r="C6" s="19">
        <f>C7</f>
        <v>80000</v>
      </c>
      <c r="D6" s="192"/>
      <c r="E6" s="193"/>
    </row>
    <row r="7" spans="1:5" s="67" customFormat="1" ht="41.25" customHeight="1">
      <c r="A7" s="100" t="s">
        <v>69</v>
      </c>
      <c r="B7" s="11" t="s">
        <v>70</v>
      </c>
      <c r="C7" s="19">
        <v>80000</v>
      </c>
      <c r="D7" s="190"/>
      <c r="E7" s="189"/>
    </row>
    <row r="8" spans="1:5" ht="23.1" hidden="1" customHeight="1">
      <c r="A8" s="116">
        <v>700</v>
      </c>
      <c r="B8" s="8" t="s">
        <v>12</v>
      </c>
      <c r="C8" s="70"/>
      <c r="D8" s="188"/>
      <c r="E8" s="189"/>
    </row>
    <row r="9" spans="1:5" s="10" customFormat="1" ht="24" hidden="1" customHeight="1">
      <c r="A9" s="102"/>
      <c r="B9" s="9" t="s">
        <v>66</v>
      </c>
      <c r="C9" s="19"/>
      <c r="D9" s="190"/>
      <c r="E9" s="189"/>
    </row>
    <row r="10" spans="1:5" s="10" customFormat="1" ht="27" hidden="1" customHeight="1">
      <c r="A10" s="100" t="s">
        <v>54</v>
      </c>
      <c r="B10" s="11" t="s">
        <v>13</v>
      </c>
      <c r="C10" s="19"/>
      <c r="D10" s="190"/>
      <c r="E10" s="189"/>
    </row>
    <row r="11" spans="1:5" ht="23.1" hidden="1" customHeight="1">
      <c r="A11" s="116">
        <v>852</v>
      </c>
      <c r="B11" s="8" t="s">
        <v>17</v>
      </c>
      <c r="C11" s="70"/>
      <c r="D11" s="188"/>
      <c r="E11" s="189"/>
    </row>
    <row r="12" spans="1:5" s="10" customFormat="1" ht="33.9" hidden="1" customHeight="1">
      <c r="A12" s="102"/>
      <c r="B12" s="9" t="s">
        <v>18</v>
      </c>
      <c r="C12" s="19"/>
      <c r="D12" s="190"/>
      <c r="E12" s="189"/>
    </row>
    <row r="13" spans="1:5" s="10" customFormat="1" ht="23.25" hidden="1" customHeight="1">
      <c r="A13" s="100" t="s">
        <v>55</v>
      </c>
      <c r="B13" s="11" t="s">
        <v>19</v>
      </c>
      <c r="C13" s="19"/>
      <c r="D13" s="195"/>
      <c r="E13" s="196"/>
    </row>
    <row r="14" spans="1:5" s="48" customFormat="1" ht="18" hidden="1" customHeight="1">
      <c r="A14" s="85" t="s">
        <v>50</v>
      </c>
      <c r="B14" s="47" t="s">
        <v>51</v>
      </c>
      <c r="C14" s="72"/>
      <c r="D14" s="197"/>
      <c r="E14" s="198"/>
    </row>
    <row r="15" spans="1:5" s="10" customFormat="1" ht="33.9" hidden="1" customHeight="1">
      <c r="A15" s="102"/>
      <c r="B15" s="9" t="s">
        <v>64</v>
      </c>
      <c r="C15" s="19"/>
      <c r="D15" s="192"/>
      <c r="E15" s="193"/>
    </row>
    <row r="16" spans="1:5" s="101" customFormat="1" ht="23.25" hidden="1" customHeight="1">
      <c r="A16" s="100" t="s">
        <v>53</v>
      </c>
      <c r="B16" s="11" t="s">
        <v>52</v>
      </c>
      <c r="C16" s="19"/>
      <c r="D16" s="190"/>
      <c r="E16" s="189"/>
    </row>
    <row r="17" spans="1:6" s="87" customFormat="1" ht="17.100000000000001" hidden="1" customHeight="1">
      <c r="A17" s="86">
        <v>900</v>
      </c>
      <c r="B17" s="15" t="s">
        <v>67</v>
      </c>
      <c r="C17" s="70"/>
      <c r="D17" s="191">
        <f>D18</f>
        <v>550000</v>
      </c>
      <c r="E17" s="189"/>
    </row>
    <row r="18" spans="1:6" s="101" customFormat="1" ht="41.25" hidden="1" customHeight="1">
      <c r="A18" s="102"/>
      <c r="B18" s="9" t="s">
        <v>71</v>
      </c>
      <c r="C18" s="19"/>
      <c r="D18" s="192">
        <f>D19</f>
        <v>550000</v>
      </c>
      <c r="E18" s="193"/>
    </row>
    <row r="19" spans="1:6" s="101" customFormat="1" ht="41.25" hidden="1" customHeight="1">
      <c r="A19" s="100" t="s">
        <v>68</v>
      </c>
      <c r="B19" s="11" t="s">
        <v>72</v>
      </c>
      <c r="C19" s="19"/>
      <c r="D19" s="190">
        <v>550000</v>
      </c>
      <c r="E19" s="189"/>
    </row>
    <row r="20" spans="1:6" s="87" customFormat="1" ht="17.100000000000001" hidden="1" customHeight="1">
      <c r="A20" s="86">
        <v>926</v>
      </c>
      <c r="B20" s="15" t="s">
        <v>60</v>
      </c>
      <c r="C20" s="70">
        <f>C21</f>
        <v>60000</v>
      </c>
      <c r="D20" s="191"/>
      <c r="E20" s="189"/>
    </row>
    <row r="21" spans="1:6" s="101" customFormat="1" ht="30.75" hidden="1" customHeight="1">
      <c r="A21" s="102"/>
      <c r="B21" s="9" t="s">
        <v>73</v>
      </c>
      <c r="C21" s="19">
        <f>C22</f>
        <v>60000</v>
      </c>
      <c r="D21" s="192"/>
      <c r="E21" s="193"/>
    </row>
    <row r="22" spans="1:6" s="101" customFormat="1" ht="52.5" hidden="1" customHeight="1">
      <c r="A22" s="100" t="s">
        <v>69</v>
      </c>
      <c r="B22" s="11" t="s">
        <v>70</v>
      </c>
      <c r="C22" s="19">
        <v>60000</v>
      </c>
      <c r="D22" s="190"/>
      <c r="E22" s="189"/>
    </row>
    <row r="23" spans="1:6" ht="21" customHeight="1">
      <c r="A23" s="117"/>
      <c r="B23" s="2" t="s">
        <v>0</v>
      </c>
      <c r="C23" s="73">
        <f>C5</f>
        <v>80000</v>
      </c>
      <c r="D23" s="194"/>
      <c r="E23" s="189"/>
      <c r="F23" s="53"/>
    </row>
    <row r="24" spans="1:6" s="16" customFormat="1" ht="57" customHeight="1">
      <c r="A24" s="58" t="s">
        <v>102</v>
      </c>
      <c r="B24" s="118"/>
      <c r="C24" s="119"/>
      <c r="D24" s="120"/>
      <c r="E24" s="119"/>
    </row>
    <row r="25" spans="1:6" ht="14.1" customHeight="1">
      <c r="A25" s="17"/>
      <c r="B25" s="96"/>
      <c r="C25" s="114"/>
      <c r="D25" s="69" t="s">
        <v>63</v>
      </c>
      <c r="E25" s="114"/>
    </row>
    <row r="26" spans="1:6" s="22" customFormat="1" ht="12" customHeight="1">
      <c r="A26" s="121" t="s">
        <v>25</v>
      </c>
      <c r="B26" s="171" t="s">
        <v>26</v>
      </c>
      <c r="C26" s="171" t="s">
        <v>27</v>
      </c>
      <c r="D26" s="174" t="s">
        <v>28</v>
      </c>
      <c r="E26" s="175"/>
    </row>
    <row r="27" spans="1:6" s="22" customFormat="1" ht="9.9" customHeight="1">
      <c r="A27" s="122" t="s">
        <v>29</v>
      </c>
      <c r="B27" s="172"/>
      <c r="C27" s="173"/>
      <c r="D27" s="176"/>
      <c r="E27" s="177"/>
    </row>
    <row r="28" spans="1:6" s="97" customFormat="1" ht="17.100000000000001" customHeight="1">
      <c r="A28" s="86">
        <v>600</v>
      </c>
      <c r="B28" s="15" t="s">
        <v>16</v>
      </c>
      <c r="C28" s="74">
        <f>C29+C32</f>
        <v>260000</v>
      </c>
      <c r="D28" s="201"/>
      <c r="E28" s="202"/>
    </row>
    <row r="29" spans="1:6" s="97" customFormat="1" ht="15.9" customHeight="1">
      <c r="A29" s="95">
        <v>60013</v>
      </c>
      <c r="B29" s="12" t="s">
        <v>56</v>
      </c>
      <c r="C29" s="61">
        <f>C30+C31</f>
        <v>160000</v>
      </c>
      <c r="D29" s="148"/>
      <c r="E29" s="149"/>
    </row>
    <row r="30" spans="1:6" s="65" customFormat="1" ht="41.25" customHeight="1">
      <c r="A30" s="123"/>
      <c r="B30" s="13" t="s">
        <v>74</v>
      </c>
      <c r="C30" s="61">
        <v>80000</v>
      </c>
      <c r="D30" s="124"/>
      <c r="E30" s="125"/>
    </row>
    <row r="31" spans="1:6" s="65" customFormat="1" ht="26.25" customHeight="1">
      <c r="A31" s="123"/>
      <c r="B31" s="13" t="s">
        <v>75</v>
      </c>
      <c r="C31" s="61">
        <v>80000</v>
      </c>
      <c r="D31" s="124"/>
      <c r="E31" s="125"/>
    </row>
    <row r="32" spans="1:6" s="97" customFormat="1" ht="15.9" customHeight="1">
      <c r="A32" s="95">
        <v>60016</v>
      </c>
      <c r="B32" s="12" t="s">
        <v>14</v>
      </c>
      <c r="C32" s="61">
        <f>C36</f>
        <v>100000</v>
      </c>
      <c r="D32" s="148"/>
      <c r="E32" s="149"/>
    </row>
    <row r="33" spans="1:5" s="65" customFormat="1" ht="27" hidden="1" customHeight="1">
      <c r="A33" s="123"/>
      <c r="B33" s="13" t="s">
        <v>93</v>
      </c>
      <c r="C33" s="61">
        <v>30000</v>
      </c>
      <c r="D33" s="124"/>
      <c r="E33" s="125"/>
    </row>
    <row r="34" spans="1:5" s="65" customFormat="1" ht="27" hidden="1" customHeight="1">
      <c r="A34" s="123"/>
      <c r="B34" s="13" t="s">
        <v>94</v>
      </c>
      <c r="C34" s="61">
        <v>38000</v>
      </c>
      <c r="D34" s="124"/>
      <c r="E34" s="125"/>
    </row>
    <row r="35" spans="1:5" s="65" customFormat="1" ht="27" hidden="1" customHeight="1">
      <c r="A35" s="123"/>
      <c r="B35" s="13" t="s">
        <v>95</v>
      </c>
      <c r="C35" s="61">
        <v>50000</v>
      </c>
      <c r="D35" s="124"/>
      <c r="E35" s="125"/>
    </row>
    <row r="36" spans="1:5" s="97" customFormat="1" ht="17.100000000000001" customHeight="1">
      <c r="A36" s="117"/>
      <c r="B36" s="12" t="s">
        <v>61</v>
      </c>
      <c r="C36" s="61">
        <f>C37+C38</f>
        <v>100000</v>
      </c>
      <c r="D36" s="148"/>
      <c r="E36" s="149"/>
    </row>
    <row r="37" spans="1:5" s="97" customFormat="1" ht="17.100000000000001" customHeight="1">
      <c r="A37" s="117"/>
      <c r="B37" s="13" t="s">
        <v>97</v>
      </c>
      <c r="C37" s="61">
        <v>20000</v>
      </c>
      <c r="D37" s="126"/>
      <c r="E37" s="127"/>
    </row>
    <row r="38" spans="1:5" s="97" customFormat="1" ht="12" customHeight="1">
      <c r="A38" s="117"/>
      <c r="B38" s="94" t="s">
        <v>88</v>
      </c>
      <c r="C38" s="61">
        <v>80000</v>
      </c>
      <c r="D38" s="148"/>
      <c r="E38" s="149"/>
    </row>
    <row r="39" spans="1:5" s="65" customFormat="1" ht="26.25" hidden="1" customHeight="1">
      <c r="A39" s="123"/>
      <c r="B39" s="13" t="s">
        <v>15</v>
      </c>
      <c r="C39" s="61"/>
      <c r="D39" s="124"/>
      <c r="E39" s="125"/>
    </row>
    <row r="40" spans="1:5" s="97" customFormat="1" ht="23.1" customHeight="1">
      <c r="A40" s="116">
        <v>700</v>
      </c>
      <c r="B40" s="8" t="s">
        <v>12</v>
      </c>
      <c r="C40" s="144">
        <f>C45</f>
        <v>210000</v>
      </c>
      <c r="D40" s="146"/>
      <c r="E40" s="147">
        <f t="shared" ref="E40" si="0">E41+E45</f>
        <v>0</v>
      </c>
    </row>
    <row r="41" spans="1:5" ht="15.9" hidden="1" customHeight="1">
      <c r="A41" s="95">
        <v>70005</v>
      </c>
      <c r="B41" s="12" t="s">
        <v>76</v>
      </c>
      <c r="C41" s="61">
        <f>C44</f>
        <v>85550</v>
      </c>
      <c r="D41" s="203">
        <f>D43</f>
        <v>85550</v>
      </c>
      <c r="E41" s="204"/>
    </row>
    <row r="42" spans="1:5" ht="17.100000000000001" hidden="1" customHeight="1">
      <c r="A42" s="117"/>
      <c r="B42" s="12" t="s">
        <v>61</v>
      </c>
      <c r="C42" s="61"/>
      <c r="D42" s="148"/>
      <c r="E42" s="149"/>
    </row>
    <row r="43" spans="1:5" ht="12" hidden="1" customHeight="1">
      <c r="A43" s="117"/>
      <c r="B43" s="4" t="s">
        <v>2</v>
      </c>
      <c r="C43" s="61"/>
      <c r="D43" s="148">
        <v>85550</v>
      </c>
      <c r="E43" s="149"/>
    </row>
    <row r="44" spans="1:5" s="14" customFormat="1" ht="18" hidden="1" customHeight="1">
      <c r="A44" s="123"/>
      <c r="B44" s="13" t="s">
        <v>77</v>
      </c>
      <c r="C44" s="61">
        <v>85550</v>
      </c>
      <c r="D44" s="124"/>
      <c r="E44" s="125"/>
    </row>
    <row r="45" spans="1:5" s="98" customFormat="1" ht="16.5" customHeight="1">
      <c r="A45" s="49" t="s">
        <v>78</v>
      </c>
      <c r="B45" s="50" t="s">
        <v>20</v>
      </c>
      <c r="C45" s="59">
        <f>C46+C50</f>
        <v>210000</v>
      </c>
      <c r="D45" s="160"/>
      <c r="E45" s="161"/>
    </row>
    <row r="46" spans="1:5" s="99" customFormat="1" ht="27.75" customHeight="1">
      <c r="A46" s="129"/>
      <c r="B46" s="52" t="s">
        <v>89</v>
      </c>
      <c r="C46" s="60">
        <v>200000</v>
      </c>
      <c r="D46" s="160"/>
      <c r="E46" s="161"/>
    </row>
    <row r="47" spans="1:5" s="48" customFormat="1" ht="27.75" hidden="1" customHeight="1">
      <c r="A47" s="85" t="s">
        <v>79</v>
      </c>
      <c r="B47" s="52" t="s">
        <v>89</v>
      </c>
      <c r="C47" s="75">
        <f>C48</f>
        <v>300000</v>
      </c>
      <c r="D47" s="160"/>
      <c r="E47" s="161"/>
    </row>
    <row r="48" spans="1:5" s="51" customFormat="1" ht="16.5" hidden="1" customHeight="1">
      <c r="A48" s="49" t="s">
        <v>80</v>
      </c>
      <c r="B48" s="52" t="s">
        <v>89</v>
      </c>
      <c r="C48" s="59">
        <f>C49</f>
        <v>300000</v>
      </c>
      <c r="D48" s="160"/>
      <c r="E48" s="161"/>
    </row>
    <row r="49" spans="1:12" s="29" customFormat="1" ht="17.25" hidden="1" customHeight="1">
      <c r="A49" s="129"/>
      <c r="B49" s="52" t="s">
        <v>89</v>
      </c>
      <c r="C49" s="60">
        <v>300000</v>
      </c>
      <c r="D49" s="162"/>
      <c r="E49" s="163"/>
    </row>
    <row r="50" spans="1:12" s="29" customFormat="1" ht="29.25" customHeight="1">
      <c r="A50" s="129"/>
      <c r="B50" s="130" t="s">
        <v>96</v>
      </c>
      <c r="C50" s="145">
        <v>10000</v>
      </c>
      <c r="D50" s="93"/>
      <c r="E50" s="128"/>
    </row>
    <row r="51" spans="1:12" s="66" customFormat="1" ht="17.100000000000001" customHeight="1">
      <c r="A51" s="131">
        <v>900</v>
      </c>
      <c r="B51" s="132" t="s">
        <v>67</v>
      </c>
      <c r="C51" s="133">
        <f>C52</f>
        <v>16000</v>
      </c>
      <c r="D51" s="199"/>
      <c r="E51" s="200"/>
    </row>
    <row r="52" spans="1:12" s="113" customFormat="1" ht="15.9" customHeight="1">
      <c r="A52" s="134">
        <v>90001</v>
      </c>
      <c r="B52" s="135" t="s">
        <v>101</v>
      </c>
      <c r="C52" s="136">
        <f>C53</f>
        <v>16000</v>
      </c>
      <c r="D52" s="150"/>
      <c r="E52" s="151"/>
    </row>
    <row r="53" spans="1:12" s="97" customFormat="1" ht="29.25" customHeight="1">
      <c r="A53" s="123"/>
      <c r="B53" s="13" t="s">
        <v>98</v>
      </c>
      <c r="C53" s="61">
        <v>16000</v>
      </c>
      <c r="D53" s="124"/>
      <c r="E53" s="125"/>
    </row>
    <row r="54" spans="1:12" s="66" customFormat="1" ht="17.100000000000001" customHeight="1">
      <c r="A54" s="86">
        <v>926</v>
      </c>
      <c r="B54" s="15" t="s">
        <v>60</v>
      </c>
      <c r="C54" s="74">
        <f>C55</f>
        <v>230000</v>
      </c>
      <c r="D54" s="201"/>
      <c r="E54" s="149"/>
    </row>
    <row r="55" spans="1:12" s="113" customFormat="1" ht="15.9" customHeight="1">
      <c r="A55" s="134">
        <v>92601</v>
      </c>
      <c r="B55" s="12" t="s">
        <v>59</v>
      </c>
      <c r="C55" s="136">
        <f>C56+C57+C58+C59</f>
        <v>230000</v>
      </c>
      <c r="D55" s="150"/>
      <c r="E55" s="151"/>
    </row>
    <row r="56" spans="1:12" s="97" customFormat="1" ht="41.25" customHeight="1">
      <c r="A56" s="123"/>
      <c r="B56" s="13" t="s">
        <v>90</v>
      </c>
      <c r="C56" s="61">
        <v>230000</v>
      </c>
      <c r="D56" s="124"/>
      <c r="E56" s="125"/>
    </row>
    <row r="57" spans="1:12" s="14" customFormat="1" ht="41.25" hidden="1" customHeight="1">
      <c r="A57" s="123"/>
      <c r="B57" s="13" t="s">
        <v>81</v>
      </c>
      <c r="C57" s="61"/>
      <c r="D57" s="124"/>
      <c r="E57" s="125"/>
    </row>
    <row r="58" spans="1:12" s="14" customFormat="1" ht="41.25" hidden="1" customHeight="1">
      <c r="A58" s="123"/>
      <c r="B58" s="13" t="s">
        <v>82</v>
      </c>
      <c r="C58" s="61"/>
      <c r="D58" s="124"/>
      <c r="E58" s="125"/>
    </row>
    <row r="59" spans="1:12" s="14" customFormat="1" ht="41.25" hidden="1" customHeight="1">
      <c r="A59" s="123"/>
      <c r="B59" s="13" t="s">
        <v>83</v>
      </c>
      <c r="C59" s="61"/>
      <c r="D59" s="124"/>
      <c r="E59" s="125"/>
    </row>
    <row r="60" spans="1:12" ht="18" customHeight="1">
      <c r="A60" s="117"/>
      <c r="B60" s="2" t="s">
        <v>0</v>
      </c>
      <c r="C60" s="74">
        <f>C28+C40+C51+C54</f>
        <v>716000</v>
      </c>
      <c r="D60" s="201"/>
      <c r="E60" s="202"/>
      <c r="F60" s="53"/>
    </row>
    <row r="61" spans="1:12" s="29" customFormat="1" ht="53.25" customHeight="1">
      <c r="A61" s="137"/>
      <c r="B61" s="138"/>
      <c r="C61" s="76"/>
      <c r="D61" s="71" t="s">
        <v>36</v>
      </c>
      <c r="E61" s="139"/>
      <c r="L61" s="30"/>
    </row>
    <row r="62" spans="1:12" s="29" customFormat="1" ht="15.75" customHeight="1">
      <c r="A62" s="156" t="s">
        <v>100</v>
      </c>
      <c r="B62" s="157"/>
      <c r="C62" s="157"/>
      <c r="D62" s="71"/>
      <c r="E62" s="71"/>
      <c r="I62" s="30"/>
    </row>
    <row r="63" spans="1:12" s="34" customFormat="1" ht="21" customHeight="1">
      <c r="A63" s="31" t="s">
        <v>37</v>
      </c>
      <c r="B63" s="32" t="s">
        <v>38</v>
      </c>
      <c r="C63" s="33" t="s">
        <v>39</v>
      </c>
      <c r="D63" s="207" t="s">
        <v>40</v>
      </c>
      <c r="E63" s="165"/>
    </row>
    <row r="64" spans="1:12" s="103" customFormat="1" ht="22.5" customHeight="1">
      <c r="A64" s="158" t="s">
        <v>57</v>
      </c>
      <c r="B64" s="159"/>
      <c r="C64" s="77">
        <f>C69</f>
        <v>80000</v>
      </c>
      <c r="D64" s="164"/>
      <c r="E64" s="165"/>
    </row>
    <row r="65" spans="1:13" s="104" customFormat="1" ht="25.5" hidden="1" customHeight="1">
      <c r="A65" s="35" t="s">
        <v>42</v>
      </c>
      <c r="B65" s="36" t="s">
        <v>43</v>
      </c>
      <c r="C65" s="78">
        <v>14000</v>
      </c>
      <c r="D65" s="164" t="s">
        <v>40</v>
      </c>
      <c r="E65" s="165"/>
    </row>
    <row r="66" spans="1:13" s="104" customFormat="1" ht="45.75" hidden="1" customHeight="1">
      <c r="A66" s="38" t="s">
        <v>44</v>
      </c>
      <c r="B66" s="36" t="s">
        <v>45</v>
      </c>
      <c r="C66" s="79">
        <v>37500</v>
      </c>
      <c r="D66" s="164" t="s">
        <v>40</v>
      </c>
      <c r="E66" s="165"/>
    </row>
    <row r="67" spans="1:13" s="105" customFormat="1" ht="48" hidden="1" customHeight="1">
      <c r="A67" s="39" t="s">
        <v>46</v>
      </c>
      <c r="B67" s="40" t="s">
        <v>47</v>
      </c>
      <c r="C67" s="80">
        <v>265158.43</v>
      </c>
      <c r="D67" s="164" t="s">
        <v>40</v>
      </c>
      <c r="E67" s="165"/>
    </row>
    <row r="68" spans="1:13" s="106" customFormat="1" ht="17.25" hidden="1" customHeight="1">
      <c r="A68" s="158" t="s">
        <v>48</v>
      </c>
      <c r="B68" s="159"/>
      <c r="C68" s="81">
        <f>C69</f>
        <v>80000</v>
      </c>
      <c r="D68" s="164" t="s">
        <v>40</v>
      </c>
      <c r="E68" s="165"/>
    </row>
    <row r="69" spans="1:13" s="107" customFormat="1" ht="29.25" customHeight="1">
      <c r="A69" s="43" t="s">
        <v>58</v>
      </c>
      <c r="B69" s="46" t="s">
        <v>86</v>
      </c>
      <c r="C69" s="82">
        <f>C6</f>
        <v>80000</v>
      </c>
      <c r="D69" s="164"/>
      <c r="E69" s="165"/>
    </row>
    <row r="70" spans="1:13" s="34" customFormat="1" ht="22.5" hidden="1" customHeight="1">
      <c r="A70" s="158" t="s">
        <v>41</v>
      </c>
      <c r="B70" s="159"/>
      <c r="C70" s="77">
        <f>C75</f>
        <v>300000</v>
      </c>
      <c r="D70" s="164"/>
      <c r="E70" s="165"/>
    </row>
    <row r="71" spans="1:13" s="37" customFormat="1" ht="25.5" hidden="1" customHeight="1">
      <c r="A71" s="35" t="s">
        <v>42</v>
      </c>
      <c r="B71" s="36" t="s">
        <v>43</v>
      </c>
      <c r="C71" s="78">
        <v>14000</v>
      </c>
      <c r="D71" s="164" t="s">
        <v>40</v>
      </c>
      <c r="E71" s="165"/>
    </row>
    <row r="72" spans="1:13" s="37" customFormat="1" ht="45.75" hidden="1" customHeight="1">
      <c r="A72" s="38" t="s">
        <v>44</v>
      </c>
      <c r="B72" s="36" t="s">
        <v>45</v>
      </c>
      <c r="C72" s="79">
        <v>37500</v>
      </c>
      <c r="D72" s="164" t="s">
        <v>40</v>
      </c>
      <c r="E72" s="165"/>
    </row>
    <row r="73" spans="1:13" s="41" customFormat="1" ht="48" hidden="1" customHeight="1">
      <c r="A73" s="39" t="s">
        <v>46</v>
      </c>
      <c r="B73" s="40" t="s">
        <v>47</v>
      </c>
      <c r="C73" s="80">
        <v>265158.43</v>
      </c>
      <c r="D73" s="164" t="s">
        <v>40</v>
      </c>
      <c r="E73" s="165"/>
    </row>
    <row r="74" spans="1:13" s="42" customFormat="1" ht="17.25" hidden="1" customHeight="1">
      <c r="A74" s="158" t="s">
        <v>48</v>
      </c>
      <c r="B74" s="159"/>
      <c r="C74" s="81">
        <f>C75</f>
        <v>300000</v>
      </c>
      <c r="D74" s="164" t="s">
        <v>40</v>
      </c>
      <c r="E74" s="165"/>
    </row>
    <row r="75" spans="1:13" s="91" customFormat="1" ht="25.5" hidden="1" customHeight="1">
      <c r="A75" s="88" t="s">
        <v>85</v>
      </c>
      <c r="B75" s="89" t="s">
        <v>84</v>
      </c>
      <c r="C75" s="90">
        <v>300000</v>
      </c>
      <c r="D75" s="205"/>
      <c r="E75" s="206"/>
    </row>
    <row r="76" spans="1:13" s="37" customFormat="1" ht="22.5" customHeight="1">
      <c r="A76" s="38"/>
      <c r="B76" s="44" t="s">
        <v>49</v>
      </c>
      <c r="C76" s="83">
        <f>C64</f>
        <v>80000</v>
      </c>
      <c r="D76" s="164"/>
      <c r="E76" s="165"/>
      <c r="F76" s="56"/>
      <c r="M76" s="45"/>
    </row>
    <row r="77" spans="1:13" s="37" customFormat="1" ht="22.5" customHeight="1">
      <c r="A77" s="62"/>
      <c r="B77" s="63"/>
      <c r="C77" s="84"/>
      <c r="D77" s="64"/>
      <c r="E77" s="114"/>
      <c r="F77" s="56"/>
      <c r="M77" s="45"/>
    </row>
    <row r="78" spans="1:13" s="16" customFormat="1" ht="33.75" customHeight="1">
      <c r="A78" s="18" t="s">
        <v>99</v>
      </c>
      <c r="B78" s="118"/>
      <c r="C78" s="119"/>
      <c r="D78" s="120"/>
      <c r="E78" s="119"/>
    </row>
    <row r="79" spans="1:13" ht="14.1" customHeight="1">
      <c r="A79" s="96"/>
      <c r="B79" s="96"/>
      <c r="C79" s="152" t="s">
        <v>65</v>
      </c>
      <c r="D79" s="153"/>
      <c r="E79" s="153"/>
    </row>
    <row r="80" spans="1:13" s="22" customFormat="1" ht="12" customHeight="1">
      <c r="A80" s="140"/>
      <c r="B80" s="171" t="s">
        <v>26</v>
      </c>
      <c r="C80" s="171" t="s">
        <v>27</v>
      </c>
      <c r="D80" s="174" t="s">
        <v>28</v>
      </c>
      <c r="E80" s="175"/>
    </row>
    <row r="81" spans="1:6" s="22" customFormat="1" ht="12" customHeight="1">
      <c r="A81" s="122" t="s">
        <v>30</v>
      </c>
      <c r="B81" s="172"/>
      <c r="C81" s="173"/>
      <c r="D81" s="176"/>
      <c r="E81" s="177"/>
    </row>
    <row r="82" spans="1:6" s="23" customFormat="1" ht="39" hidden="1" customHeight="1">
      <c r="A82" s="141">
        <v>903</v>
      </c>
      <c r="B82" s="142" t="s">
        <v>35</v>
      </c>
      <c r="C82" s="26">
        <f>C83</f>
        <v>1798183.8</v>
      </c>
      <c r="D82" s="168"/>
      <c r="E82" s="167"/>
    </row>
    <row r="83" spans="1:6" s="23" customFormat="1" ht="36.75" hidden="1" customHeight="1">
      <c r="A83" s="142"/>
      <c r="B83" s="24" t="s">
        <v>21</v>
      </c>
      <c r="C83" s="27">
        <v>1798183.8</v>
      </c>
      <c r="D83" s="166"/>
      <c r="E83" s="167"/>
    </row>
    <row r="84" spans="1:6" s="23" customFormat="1" ht="30" hidden="1" customHeight="1">
      <c r="A84" s="143">
        <v>952</v>
      </c>
      <c r="B84" s="25" t="s">
        <v>34</v>
      </c>
      <c r="C84" s="26">
        <f>C88</f>
        <v>636000</v>
      </c>
      <c r="D84" s="168">
        <f>D87</f>
        <v>796375.49</v>
      </c>
      <c r="E84" s="167"/>
    </row>
    <row r="85" spans="1:6" s="23" customFormat="1" ht="21" hidden="1" customHeight="1">
      <c r="A85" s="142"/>
      <c r="B85" s="24" t="s">
        <v>31</v>
      </c>
      <c r="C85" s="27"/>
      <c r="D85" s="186"/>
      <c r="E85" s="167"/>
    </row>
    <row r="86" spans="1:6" s="23" customFormat="1" ht="7.5" hidden="1" customHeight="1">
      <c r="A86" s="142"/>
      <c r="B86" s="24" t="s">
        <v>32</v>
      </c>
      <c r="C86" s="27"/>
      <c r="D86" s="166"/>
      <c r="E86" s="167"/>
    </row>
    <row r="87" spans="1:6" s="23" customFormat="1" ht="36" hidden="1" customHeight="1">
      <c r="A87" s="142"/>
      <c r="B87" s="28" t="s">
        <v>87</v>
      </c>
      <c r="C87" s="27"/>
      <c r="D87" s="166">
        <v>796375.49</v>
      </c>
      <c r="E87" s="167"/>
    </row>
    <row r="88" spans="1:6" s="111" customFormat="1" ht="36" customHeight="1">
      <c r="A88" s="109">
        <v>950</v>
      </c>
      <c r="B88" s="108" t="s">
        <v>92</v>
      </c>
      <c r="C88" s="110">
        <v>636000</v>
      </c>
      <c r="D88" s="169"/>
      <c r="E88" s="170"/>
    </row>
    <row r="89" spans="1:6" s="23" customFormat="1" ht="18.899999999999999" customHeight="1">
      <c r="A89" s="142"/>
      <c r="B89" s="25" t="s">
        <v>33</v>
      </c>
      <c r="C89" s="112">
        <f>C84</f>
        <v>636000</v>
      </c>
      <c r="D89" s="168"/>
      <c r="E89" s="167"/>
      <c r="F89" s="92"/>
    </row>
    <row r="90" spans="1:6" ht="14.1" hidden="1" customHeight="1">
      <c r="A90" s="1" t="s">
        <v>6</v>
      </c>
    </row>
    <row r="91" spans="1:6" ht="14.1" hidden="1" customHeight="1">
      <c r="A91" s="1" t="s">
        <v>7</v>
      </c>
    </row>
    <row r="92" spans="1:6" ht="12" hidden="1" customHeight="1">
      <c r="A92" s="3"/>
      <c r="B92" s="178" t="s">
        <v>1</v>
      </c>
      <c r="C92" s="180" t="s">
        <v>27</v>
      </c>
      <c r="D92" s="182" t="s">
        <v>28</v>
      </c>
      <c r="E92" s="183"/>
    </row>
    <row r="93" spans="1:6" ht="12" hidden="1" customHeight="1">
      <c r="A93" s="5" t="s">
        <v>3</v>
      </c>
      <c r="B93" s="179"/>
      <c r="C93" s="181"/>
      <c r="D93" s="184"/>
      <c r="E93" s="185"/>
    </row>
    <row r="94" spans="1:6" ht="38.1" hidden="1" customHeight="1">
      <c r="A94" s="6">
        <v>962</v>
      </c>
      <c r="B94" s="5" t="s">
        <v>8</v>
      </c>
      <c r="C94" s="7" t="s">
        <v>9</v>
      </c>
      <c r="D94" s="154"/>
      <c r="E94" s="155"/>
    </row>
    <row r="95" spans="1:6" ht="36" hidden="1" customHeight="1">
      <c r="A95" s="3"/>
      <c r="B95" s="3" t="s">
        <v>10</v>
      </c>
      <c r="C95" s="4" t="s">
        <v>4</v>
      </c>
      <c r="D95" s="154"/>
      <c r="E95" s="155"/>
    </row>
    <row r="96" spans="1:6" ht="39" hidden="1" customHeight="1">
      <c r="A96" s="3"/>
      <c r="B96" s="3" t="s">
        <v>11</v>
      </c>
      <c r="C96" s="4" t="s">
        <v>5</v>
      </c>
      <c r="D96" s="154"/>
      <c r="E96" s="155"/>
    </row>
  </sheetData>
  <mergeCells count="80">
    <mergeCell ref="D22:E22"/>
    <mergeCell ref="D75:E75"/>
    <mergeCell ref="D76:E76"/>
    <mergeCell ref="D32:E32"/>
    <mergeCell ref="D29:E29"/>
    <mergeCell ref="D64:E64"/>
    <mergeCell ref="D65:E65"/>
    <mergeCell ref="D66:E66"/>
    <mergeCell ref="D67:E67"/>
    <mergeCell ref="D68:E68"/>
    <mergeCell ref="D69:E69"/>
    <mergeCell ref="D54:E54"/>
    <mergeCell ref="D55:E55"/>
    <mergeCell ref="D63:E63"/>
    <mergeCell ref="D70:E70"/>
    <mergeCell ref="D28:E28"/>
    <mergeCell ref="A68:B68"/>
    <mergeCell ref="D51:E51"/>
    <mergeCell ref="D60:E60"/>
    <mergeCell ref="D41:E41"/>
    <mergeCell ref="D42:E42"/>
    <mergeCell ref="D43:E43"/>
    <mergeCell ref="D45:E45"/>
    <mergeCell ref="D46:E46"/>
    <mergeCell ref="D10:E10"/>
    <mergeCell ref="D23:E23"/>
    <mergeCell ref="B26:B27"/>
    <mergeCell ref="C26:C27"/>
    <mergeCell ref="D26:E27"/>
    <mergeCell ref="D11:E11"/>
    <mergeCell ref="D12:E12"/>
    <mergeCell ref="D13:E13"/>
    <mergeCell ref="D17:E17"/>
    <mergeCell ref="D18:E18"/>
    <mergeCell ref="D19:E19"/>
    <mergeCell ref="D15:E15"/>
    <mergeCell ref="D14:E14"/>
    <mergeCell ref="D16:E16"/>
    <mergeCell ref="D20:E20"/>
    <mergeCell ref="D21:E21"/>
    <mergeCell ref="B3:B4"/>
    <mergeCell ref="C3:C4"/>
    <mergeCell ref="D3:E4"/>
    <mergeCell ref="D8:E8"/>
    <mergeCell ref="D9:E9"/>
    <mergeCell ref="D5:E5"/>
    <mergeCell ref="D6:E6"/>
    <mergeCell ref="D7:E7"/>
    <mergeCell ref="B80:B81"/>
    <mergeCell ref="C80:C81"/>
    <mergeCell ref="D80:E81"/>
    <mergeCell ref="B92:B93"/>
    <mergeCell ref="C92:C93"/>
    <mergeCell ref="D92:E93"/>
    <mergeCell ref="D82:E82"/>
    <mergeCell ref="D83:E83"/>
    <mergeCell ref="D84:E84"/>
    <mergeCell ref="D85:E85"/>
    <mergeCell ref="D95:E95"/>
    <mergeCell ref="D96:E96"/>
    <mergeCell ref="D86:E86"/>
    <mergeCell ref="D87:E87"/>
    <mergeCell ref="D89:E89"/>
    <mergeCell ref="D88:E88"/>
    <mergeCell ref="D36:E36"/>
    <mergeCell ref="D38:E38"/>
    <mergeCell ref="D52:E52"/>
    <mergeCell ref="C79:E79"/>
    <mergeCell ref="D94:E94"/>
    <mergeCell ref="A62:C62"/>
    <mergeCell ref="A70:B70"/>
    <mergeCell ref="A74:B74"/>
    <mergeCell ref="D47:E47"/>
    <mergeCell ref="D48:E48"/>
    <mergeCell ref="D49:E49"/>
    <mergeCell ref="D71:E71"/>
    <mergeCell ref="D72:E72"/>
    <mergeCell ref="D73:E73"/>
    <mergeCell ref="D74:E74"/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K_Kulinska-Pluta</cp:lastModifiedBy>
  <cp:lastPrinted>2019-02-28T12:50:52Z</cp:lastPrinted>
  <dcterms:created xsi:type="dcterms:W3CDTF">2018-07-16T10:19:39Z</dcterms:created>
  <dcterms:modified xsi:type="dcterms:W3CDTF">2019-03-12T14:53:16Z</dcterms:modified>
</cp:coreProperties>
</file>